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filterPrivacy="1"/>
  <xr:revisionPtr revIDLastSave="0" documentId="13_ncr:1_{E794D240-62BD-4364-8B8C-DDA56B25B899}" xr6:coauthVersionLast="41" xr6:coauthVersionMax="41" xr10:uidLastSave="{00000000-0000-0000-0000-000000000000}"/>
  <bookViews>
    <workbookView xWindow="645" yWindow="-13575" windowWidth="19800" windowHeight="1198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R9" i="1" l="1"/>
  <c r="R10" i="1"/>
  <c r="R11" i="1"/>
  <c r="R12" i="1"/>
  <c r="R13" i="1"/>
  <c r="R14" i="1"/>
  <c r="R15" i="1"/>
  <c r="R16" i="1"/>
  <c r="R8" i="1"/>
  <c r="R7" i="1"/>
  <c r="R6" i="1"/>
  <c r="Q6" i="1"/>
  <c r="Q7" i="1"/>
  <c r="Q16" i="1"/>
  <c r="Q15" i="1"/>
  <c r="Q14" i="1"/>
  <c r="Q13" i="1"/>
  <c r="Q12" i="1"/>
  <c r="Q11" i="1"/>
  <c r="Q10" i="1"/>
  <c r="Q9" i="1"/>
  <c r="Q8" i="1"/>
  <c r="D19" i="1"/>
  <c r="O5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4" i="1"/>
  <c r="M18" i="1"/>
  <c r="L18" i="1"/>
  <c r="M17" i="1"/>
  <c r="L17" i="1"/>
  <c r="M16" i="1"/>
  <c r="L16" i="1"/>
  <c r="M15" i="1"/>
  <c r="L15" i="1"/>
  <c r="M14" i="1"/>
  <c r="L14" i="1"/>
  <c r="M13" i="1"/>
  <c r="L13" i="1"/>
  <c r="M12" i="1"/>
  <c r="L12" i="1"/>
  <c r="M11" i="1"/>
  <c r="L11" i="1"/>
  <c r="M10" i="1"/>
  <c r="L10" i="1"/>
  <c r="M9" i="1"/>
  <c r="L9" i="1"/>
  <c r="M8" i="1"/>
  <c r="L8" i="1"/>
  <c r="M7" i="1"/>
  <c r="L7" i="1"/>
  <c r="M6" i="1"/>
  <c r="L6" i="1"/>
  <c r="M5" i="1"/>
  <c r="L5" i="1"/>
  <c r="M4" i="1"/>
  <c r="L4" i="1"/>
  <c r="J4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F6" i="1"/>
  <c r="F14" i="1"/>
  <c r="H8" i="1"/>
  <c r="H18" i="1"/>
  <c r="H17" i="1"/>
  <c r="H16" i="1"/>
  <c r="H15" i="1"/>
  <c r="H14" i="1"/>
  <c r="H13" i="1"/>
  <c r="H12" i="1"/>
  <c r="H11" i="1"/>
  <c r="H10" i="1"/>
  <c r="H9" i="1"/>
  <c r="H7" i="1"/>
  <c r="H6" i="1"/>
  <c r="H5" i="1"/>
  <c r="H4" i="1"/>
  <c r="D18" i="1"/>
  <c r="F18" i="1" s="1"/>
  <c r="D17" i="1"/>
  <c r="F17" i="1" s="1"/>
  <c r="D16" i="1"/>
  <c r="F16" i="1" s="1"/>
  <c r="D15" i="1"/>
  <c r="F15" i="1" s="1"/>
  <c r="D14" i="1"/>
  <c r="D13" i="1"/>
  <c r="F13" i="1" s="1"/>
  <c r="D12" i="1"/>
  <c r="F12" i="1" s="1"/>
  <c r="D11" i="1"/>
  <c r="F11" i="1" s="1"/>
  <c r="D10" i="1"/>
  <c r="F10" i="1" s="1"/>
  <c r="D9" i="1"/>
  <c r="F9" i="1" s="1"/>
  <c r="D8" i="1"/>
  <c r="F8" i="1" s="1"/>
  <c r="D7" i="1"/>
  <c r="F7" i="1" s="1"/>
  <c r="D6" i="1"/>
  <c r="D5" i="1"/>
  <c r="F5" i="1" s="1"/>
  <c r="D4" i="1"/>
  <c r="F4" i="1" s="1"/>
</calcChain>
</file>

<file path=xl/sharedStrings.xml><?xml version="1.0" encoding="utf-8"?>
<sst xmlns="http://schemas.openxmlformats.org/spreadsheetml/2006/main" count="40" uniqueCount="34">
  <si>
    <t>List Number</t>
  </si>
  <si>
    <t>Posting Start Date</t>
  </si>
  <si>
    <t>Posting End Date</t>
  </si>
  <si>
    <t># Days Posted</t>
  </si>
  <si>
    <t>M00073</t>
  </si>
  <si>
    <t>M00106</t>
  </si>
  <si>
    <t>M00115</t>
  </si>
  <si>
    <t>4/25/201</t>
  </si>
  <si>
    <t>M00149</t>
  </si>
  <si>
    <t>M00158</t>
  </si>
  <si>
    <t>M00176</t>
  </si>
  <si>
    <t>M00200</t>
  </si>
  <si>
    <t>M00214</t>
  </si>
  <si>
    <t>M00216</t>
  </si>
  <si>
    <t>M00217</t>
  </si>
  <si>
    <t>M00222</t>
  </si>
  <si>
    <t>M00226</t>
  </si>
  <si>
    <t># of Applicants</t>
  </si>
  <si>
    <t xml:space="preserve"> Avg # of Applicants per day open</t>
  </si>
  <si>
    <t># Took Test</t>
  </si>
  <si>
    <t>Invited to Take Test</t>
  </si>
  <si>
    <t>% Invited to Take Test</t>
  </si>
  <si>
    <t>% Test No Shows</t>
  </si>
  <si>
    <t xml:space="preserve">Number of Eligibles </t>
  </si>
  <si>
    <t>% Elig from applicants</t>
  </si>
  <si>
    <t>% Elig from test takers</t>
  </si>
  <si>
    <t>List Adoption Date</t>
  </si>
  <si>
    <t># Days from Posting end to Adopt</t>
  </si>
  <si>
    <t>NA</t>
  </si>
  <si>
    <t>TBD</t>
  </si>
  <si>
    <t>Date of first hire</t>
  </si>
  <si>
    <t>Yet to be called</t>
  </si>
  <si>
    <t># Days betwen 1st hire &amp; posting close</t>
  </si>
  <si>
    <t># Days betwen 1st hire &amp; list adoption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</si>
</sst>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theme="1"/>
      <name val="Calibri"/>
      <family val="2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rgb="FFFF0000"/>
      <name val="Calibri"/>
      <family val="2"/>
    </font>
    <font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6">
    <xf numFmtId="0" fontId="0" fillId="0" borderId="0" xfId="0"/>
    <xf numFmtId="14" fontId="0" fillId="0" borderId="1" xfId="0" applyNumberFormat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14" fontId="3" fillId="0" borderId="1" xfId="0" applyNumberFormat="1" applyFont="1" applyBorder="1" applyAlignment="1">
      <alignment vertical="center"/>
    </xf>
    <xf numFmtId="1" fontId="3" fillId="0" borderId="1" xfId="0" applyNumberFormat="1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/>
    </xf>
    <xf numFmtId="9" fontId="3" fillId="0" borderId="1" xfId="1" applyFont="1" applyBorder="1" applyAlignment="1">
      <alignment horizontal="center" vertical="center"/>
    </xf>
    <xf numFmtId="9" fontId="2" fillId="2" borderId="1" xfId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3" fillId="3" borderId="1" xfId="0" applyNumberFormat="1" applyFont="1" applyFill="1" applyBorder="1" applyAlignment="1">
      <alignment horizontal="center" vertical="center"/>
    </xf>
    <xf numFmtId="14" fontId="4" fillId="3" borderId="1" xfId="0" applyNumberFormat="1" applyFont="1" applyFill="1" applyBorder="1" applyAlignment="1">
      <alignment horizontal="center" vertical="center"/>
    </xf>
    <xf numFmtId="0" fontId="0" fillId="0" borderId="1" xfId="0" applyBorder="1"/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14" fontId="5" fillId="0" borderId="1" xfId="0" applyNumberFormat="1" applyFont="1" applyBorder="1" applyAlignment="1">
      <alignment horizontal="center"/>
    </xf>
    <xf numFmtId="1" fontId="5" fillId="0" borderId="1" xfId="0" applyNumberFormat="1" applyFont="1" applyBorder="1" applyAlignment="1">
      <alignment horizontal="center"/>
    </xf>
    <xf numFmtId="9" fontId="5" fillId="0" borderId="1" xfId="1" applyFont="1" applyBorder="1" applyAlignment="1">
      <alignment horizontal="center"/>
    </xf>
    <xf numFmtId="14" fontId="5" fillId="3" borderId="1" xfId="0" applyNumberFormat="1" applyFont="1" applyFill="1" applyBorder="1" applyAlignment="1">
      <alignment horizontal="center"/>
    </xf>
    <xf numFmtId="14" fontId="5" fillId="0" borderId="1" xfId="0" applyNumberFormat="1" applyFont="1" applyBorder="1"/>
    <xf numFmtId="14" fontId="5" fillId="3" borderId="1" xfId="0" applyNumberFormat="1" applyFont="1" applyFill="1" applyBorder="1"/>
    <xf numFmtId="0" fontId="5" fillId="0" borderId="1" xfId="0" applyFont="1" applyBorder="1"/>
    <xf numFmtId="1" fontId="4" fillId="0" borderId="1" xfId="0" applyNumberFormat="1" applyFont="1" applyBorder="1" applyAlignment="1">
      <alignment horizontal="center" vertical="center"/>
    </xf>
    <xf numFmtId="1" fontId="0" fillId="0" borderId="1" xfId="0" applyNumberFormat="1" applyBorder="1"/>
    <xf numFmtId="14" fontId="6" fillId="0" borderId="1" xfId="0" applyNumberFormat="1" applyFont="1" applyBorder="1" applyAlignment="1">
      <alignment horizontal="center" wrapText="1"/>
    </xf>
    <xf numFmtId="9" fontId="7" fillId="0" borderId="1" xfId="1" applyFont="1" applyBorder="1" applyAlignment="1">
      <alignment horizontal="center" vertical="center"/>
    </xf>
    <xf numFmtId="9" fontId="8" fillId="0" borderId="1" xfId="1" applyFont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R19"/>
  <sheetViews>
    <sheetView tabSelected="1" workbookViewId="0">
      <selection activeCell="J22" sqref="J22"/>
    </sheetView>
  </sheetViews>
  <sheetFormatPr defaultRowHeight="12.75" x14ac:dyDescent="0.2"/>
  <cols>
    <col min="1" max="1" width="9.140625" style="21"/>
    <col min="2" max="2" width="9.7109375" style="21" customWidth="1"/>
    <col min="3" max="3" width="10.7109375" style="21" customWidth="1"/>
    <col min="4" max="4" width="9.140625" style="22" customWidth="1"/>
    <col min="5" max="5" width="9.140625" style="21" customWidth="1"/>
    <col min="6" max="6" width="10.42578125" style="21" customWidth="1"/>
    <col min="7" max="11" width="9.140625" style="21" customWidth="1"/>
    <col min="12" max="13" width="9.140625" style="21"/>
    <col min="14" max="14" width="10.42578125" style="21" bestFit="1" customWidth="1"/>
    <col min="15" max="15" width="11.42578125" style="21" customWidth="1"/>
    <col min="16" max="16" width="12.28515625" style="21" customWidth="1"/>
    <col min="17" max="17" width="12.140625" style="21" customWidth="1"/>
    <col min="18" max="18" width="10.28515625" style="21" customWidth="1"/>
    <col min="19" max="16384" width="9.140625" style="21"/>
  </cols>
  <sheetData>
    <row r="3" spans="1:18" ht="51" x14ac:dyDescent="0.2">
      <c r="A3" s="2" t="s">
        <v>0</v>
      </c>
      <c r="B3" s="2" t="s">
        <v>1</v>
      </c>
      <c r="C3" s="2" t="s">
        <v>2</v>
      </c>
      <c r="D3" s="3" t="s">
        <v>3</v>
      </c>
      <c r="E3" s="2" t="s">
        <v>17</v>
      </c>
      <c r="F3" s="13" t="s">
        <v>18</v>
      </c>
      <c r="G3" s="2" t="s">
        <v>20</v>
      </c>
      <c r="H3" s="2" t="s">
        <v>21</v>
      </c>
      <c r="I3" s="2" t="s">
        <v>19</v>
      </c>
      <c r="J3" s="16" t="s">
        <v>22</v>
      </c>
      <c r="K3" s="2" t="s">
        <v>23</v>
      </c>
      <c r="L3" s="16" t="s">
        <v>24</v>
      </c>
      <c r="M3" s="16" t="s">
        <v>25</v>
      </c>
      <c r="N3" s="2" t="s">
        <v>26</v>
      </c>
      <c r="O3" s="3" t="s">
        <v>27</v>
      </c>
      <c r="P3" s="2" t="s">
        <v>30</v>
      </c>
      <c r="Q3" s="2" t="s">
        <v>32</v>
      </c>
      <c r="R3" s="2" t="s">
        <v>33</v>
      </c>
    </row>
    <row r="4" spans="1:18" x14ac:dyDescent="0.2">
      <c r="A4" s="4">
        <v>57302</v>
      </c>
      <c r="B4" s="5">
        <v>40584</v>
      </c>
      <c r="C4" s="6">
        <v>40590</v>
      </c>
      <c r="D4" s="7">
        <f t="shared" ref="D4:D19" si="0">C4-B4+1</f>
        <v>7</v>
      </c>
      <c r="E4" s="4">
        <v>2472</v>
      </c>
      <c r="F4" s="14">
        <f>E4/D4</f>
        <v>353.14285714285717</v>
      </c>
      <c r="G4" s="4">
        <v>1122</v>
      </c>
      <c r="H4" s="15">
        <f>G4/E4</f>
        <v>0.45388349514563109</v>
      </c>
      <c r="I4" s="4">
        <v>886</v>
      </c>
      <c r="J4" s="15">
        <f>(G4-I4)/G4</f>
        <v>0.21033868092691621</v>
      </c>
      <c r="K4" s="4">
        <v>729</v>
      </c>
      <c r="L4" s="15">
        <f t="shared" ref="L4:L18" si="1">K4/E4</f>
        <v>0.2949029126213592</v>
      </c>
      <c r="M4" s="15">
        <f t="shared" ref="M4:M18" si="2">K4/I4</f>
        <v>0.82279909706546273</v>
      </c>
      <c r="N4" s="18">
        <v>40687</v>
      </c>
      <c r="O4" s="7">
        <f>N4-C4</f>
        <v>97</v>
      </c>
      <c r="P4" s="5" t="s">
        <v>28</v>
      </c>
      <c r="Q4" s="5" t="s">
        <v>28</v>
      </c>
      <c r="R4" s="5" t="s">
        <v>28</v>
      </c>
    </row>
    <row r="5" spans="1:18" x14ac:dyDescent="0.2">
      <c r="A5" s="4">
        <v>58996</v>
      </c>
      <c r="B5" s="5">
        <v>41054</v>
      </c>
      <c r="C5" s="6">
        <v>41061</v>
      </c>
      <c r="D5" s="7">
        <f t="shared" si="0"/>
        <v>8</v>
      </c>
      <c r="E5" s="4">
        <v>2828</v>
      </c>
      <c r="F5" s="14">
        <f>E5/D5</f>
        <v>353.5</v>
      </c>
      <c r="G5" s="4">
        <v>1181</v>
      </c>
      <c r="H5" s="15">
        <f>G5/E5</f>
        <v>0.41760961810466762</v>
      </c>
      <c r="I5" s="4">
        <v>993</v>
      </c>
      <c r="J5" s="15">
        <f t="shared" ref="J5:J18" si="3">(G5-I5)/G5</f>
        <v>0.15918712955122777</v>
      </c>
      <c r="K5" s="4">
        <v>816</v>
      </c>
      <c r="L5" s="15">
        <f t="shared" si="1"/>
        <v>0.28854314002828857</v>
      </c>
      <c r="M5" s="15">
        <f t="shared" si="2"/>
        <v>0.82175226586102723</v>
      </c>
      <c r="N5" s="18">
        <v>41184</v>
      </c>
      <c r="O5" s="7">
        <f t="shared" ref="O5:O18" si="4">N5-C5</f>
        <v>123</v>
      </c>
      <c r="P5" s="5" t="s">
        <v>28</v>
      </c>
      <c r="Q5" s="5" t="s">
        <v>28</v>
      </c>
      <c r="R5" s="5" t="s">
        <v>28</v>
      </c>
    </row>
    <row r="6" spans="1:18" x14ac:dyDescent="0.2">
      <c r="A6" s="4" t="s">
        <v>4</v>
      </c>
      <c r="B6" s="5">
        <v>41710</v>
      </c>
      <c r="C6" s="6">
        <v>41712</v>
      </c>
      <c r="D6" s="7">
        <f t="shared" si="0"/>
        <v>3</v>
      </c>
      <c r="E6" s="4">
        <v>2389</v>
      </c>
      <c r="F6" s="14">
        <f t="shared" ref="F6:F18" si="5">E6/D6</f>
        <v>796.33333333333337</v>
      </c>
      <c r="G6" s="4">
        <v>1233</v>
      </c>
      <c r="H6" s="15">
        <f t="shared" ref="H6:H18" si="6">G6/E6</f>
        <v>0.5161155295102553</v>
      </c>
      <c r="I6" s="4">
        <v>958</v>
      </c>
      <c r="J6" s="15">
        <f t="shared" si="3"/>
        <v>0.22303325223033252</v>
      </c>
      <c r="K6" s="4">
        <v>680</v>
      </c>
      <c r="L6" s="15">
        <f t="shared" si="1"/>
        <v>0.28463792381749686</v>
      </c>
      <c r="M6" s="15">
        <f t="shared" si="2"/>
        <v>0.70981210855949894</v>
      </c>
      <c r="N6" s="18">
        <v>41838</v>
      </c>
      <c r="O6" s="7">
        <f t="shared" si="4"/>
        <v>126</v>
      </c>
      <c r="P6" s="5">
        <v>41897</v>
      </c>
      <c r="Q6" s="31">
        <f>P6-C6</f>
        <v>185</v>
      </c>
      <c r="R6" s="31">
        <f>P6-N6</f>
        <v>59</v>
      </c>
    </row>
    <row r="7" spans="1:18" x14ac:dyDescent="0.2">
      <c r="A7" s="4" t="s">
        <v>5</v>
      </c>
      <c r="B7" s="5">
        <v>41911</v>
      </c>
      <c r="C7" s="8">
        <v>41915</v>
      </c>
      <c r="D7" s="7">
        <f t="shared" si="0"/>
        <v>5</v>
      </c>
      <c r="E7" s="4">
        <v>1666</v>
      </c>
      <c r="F7" s="14">
        <f t="shared" si="5"/>
        <v>333.2</v>
      </c>
      <c r="G7" s="4">
        <v>782</v>
      </c>
      <c r="H7" s="15">
        <f t="shared" si="6"/>
        <v>0.46938775510204084</v>
      </c>
      <c r="I7" s="4">
        <v>628</v>
      </c>
      <c r="J7" s="15">
        <f t="shared" si="3"/>
        <v>0.1969309462915601</v>
      </c>
      <c r="K7" s="4">
        <v>306</v>
      </c>
      <c r="L7" s="15">
        <f t="shared" si="1"/>
        <v>0.18367346938775511</v>
      </c>
      <c r="M7" s="15">
        <f t="shared" si="2"/>
        <v>0.48726114649681529</v>
      </c>
      <c r="N7" s="18">
        <v>42016</v>
      </c>
      <c r="O7" s="7">
        <f t="shared" si="4"/>
        <v>101</v>
      </c>
      <c r="P7" s="5">
        <v>42121</v>
      </c>
      <c r="Q7" s="31">
        <f>P7-C7</f>
        <v>206</v>
      </c>
      <c r="R7" s="31">
        <f>P7-N7</f>
        <v>105</v>
      </c>
    </row>
    <row r="8" spans="1:18" x14ac:dyDescent="0.2">
      <c r="A8" s="4" t="s">
        <v>6</v>
      </c>
      <c r="B8" s="5">
        <v>42115</v>
      </c>
      <c r="C8" s="8">
        <v>42121</v>
      </c>
      <c r="D8" s="7">
        <f t="shared" si="0"/>
        <v>7</v>
      </c>
      <c r="E8" s="4">
        <v>1602</v>
      </c>
      <c r="F8" s="14">
        <f t="shared" si="5"/>
        <v>228.85714285714286</v>
      </c>
      <c r="G8" s="4">
        <v>815</v>
      </c>
      <c r="H8" s="15">
        <f>G8/E8</f>
        <v>0.50873907615480651</v>
      </c>
      <c r="I8" s="4">
        <v>682</v>
      </c>
      <c r="J8" s="15">
        <f t="shared" si="3"/>
        <v>0.16319018404907976</v>
      </c>
      <c r="K8" s="4">
        <v>358</v>
      </c>
      <c r="L8" s="15">
        <f t="shared" si="1"/>
        <v>0.22347066167290885</v>
      </c>
      <c r="M8" s="15">
        <f t="shared" si="2"/>
        <v>0.52492668621700878</v>
      </c>
      <c r="N8" s="18">
        <v>42213</v>
      </c>
      <c r="O8" s="7">
        <f t="shared" si="4"/>
        <v>92</v>
      </c>
      <c r="P8" s="5">
        <v>42277</v>
      </c>
      <c r="Q8" s="31">
        <f>P8-C8</f>
        <v>156</v>
      </c>
      <c r="R8" s="31">
        <f>P8-N8</f>
        <v>64</v>
      </c>
    </row>
    <row r="9" spans="1:18" x14ac:dyDescent="0.2">
      <c r="A9" s="4" t="s">
        <v>7</v>
      </c>
      <c r="B9" s="5">
        <v>42317</v>
      </c>
      <c r="C9" s="8">
        <v>42328</v>
      </c>
      <c r="D9" s="7">
        <f t="shared" si="0"/>
        <v>12</v>
      </c>
      <c r="E9" s="4">
        <v>1228</v>
      </c>
      <c r="F9" s="14">
        <f t="shared" si="5"/>
        <v>102.33333333333333</v>
      </c>
      <c r="G9" s="4">
        <v>611</v>
      </c>
      <c r="H9" s="15">
        <f t="shared" si="6"/>
        <v>0.49755700325732899</v>
      </c>
      <c r="I9" s="4">
        <v>487</v>
      </c>
      <c r="J9" s="15">
        <f t="shared" si="3"/>
        <v>0.20294599018003273</v>
      </c>
      <c r="K9" s="4">
        <v>243</v>
      </c>
      <c r="L9" s="15">
        <f t="shared" si="1"/>
        <v>0.1978827361563518</v>
      </c>
      <c r="M9" s="15">
        <f t="shared" si="2"/>
        <v>0.49897330595482547</v>
      </c>
      <c r="N9" s="18">
        <v>42425</v>
      </c>
      <c r="O9" s="7">
        <f t="shared" si="4"/>
        <v>97</v>
      </c>
      <c r="P9" s="5">
        <v>42485</v>
      </c>
      <c r="Q9" s="31">
        <f>P9-C9</f>
        <v>157</v>
      </c>
      <c r="R9" s="31">
        <f t="shared" ref="R9:R19" si="7">P9-N9</f>
        <v>60</v>
      </c>
    </row>
    <row r="10" spans="1:18" x14ac:dyDescent="0.2">
      <c r="A10" s="9" t="s">
        <v>8</v>
      </c>
      <c r="B10" s="5">
        <v>42534</v>
      </c>
      <c r="C10" s="8">
        <v>42545</v>
      </c>
      <c r="D10" s="7">
        <f t="shared" si="0"/>
        <v>12</v>
      </c>
      <c r="E10" s="9">
        <v>1003</v>
      </c>
      <c r="F10" s="14">
        <f t="shared" si="5"/>
        <v>83.583333333333329</v>
      </c>
      <c r="G10" s="9">
        <v>430</v>
      </c>
      <c r="H10" s="15">
        <f t="shared" si="6"/>
        <v>0.42871385842472581</v>
      </c>
      <c r="I10" s="9">
        <v>332</v>
      </c>
      <c r="J10" s="15">
        <f t="shared" si="3"/>
        <v>0.22790697674418606</v>
      </c>
      <c r="K10" s="9">
        <v>194</v>
      </c>
      <c r="L10" s="15">
        <f t="shared" si="1"/>
        <v>0.19341974077766699</v>
      </c>
      <c r="M10" s="15">
        <f t="shared" si="2"/>
        <v>0.58433734939759041</v>
      </c>
      <c r="N10" s="19">
        <v>42646</v>
      </c>
      <c r="O10" s="7">
        <f t="shared" si="4"/>
        <v>101</v>
      </c>
      <c r="P10" s="10">
        <v>42681</v>
      </c>
      <c r="Q10" s="31">
        <f>P10-C10</f>
        <v>136</v>
      </c>
      <c r="R10" s="31">
        <f t="shared" si="7"/>
        <v>35</v>
      </c>
    </row>
    <row r="11" spans="1:18" x14ac:dyDescent="0.2">
      <c r="A11" s="9" t="s">
        <v>9</v>
      </c>
      <c r="B11" s="10">
        <v>42681</v>
      </c>
      <c r="C11" s="11">
        <v>42695</v>
      </c>
      <c r="D11" s="7">
        <f t="shared" si="0"/>
        <v>15</v>
      </c>
      <c r="E11" s="9">
        <v>829</v>
      </c>
      <c r="F11" s="14">
        <f t="shared" si="5"/>
        <v>55.266666666666666</v>
      </c>
      <c r="G11" s="9">
        <v>801</v>
      </c>
      <c r="H11" s="15">
        <f t="shared" si="6"/>
        <v>0.96622436670687573</v>
      </c>
      <c r="I11" s="9">
        <v>439</v>
      </c>
      <c r="J11" s="34">
        <f t="shared" si="3"/>
        <v>0.45193508114856429</v>
      </c>
      <c r="K11" s="9">
        <v>256</v>
      </c>
      <c r="L11" s="15">
        <f t="shared" si="1"/>
        <v>0.30880579010856452</v>
      </c>
      <c r="M11" s="15">
        <f t="shared" si="2"/>
        <v>0.58314350797266512</v>
      </c>
      <c r="N11" s="19">
        <v>42744</v>
      </c>
      <c r="O11" s="7">
        <f t="shared" si="4"/>
        <v>49</v>
      </c>
      <c r="P11" s="10">
        <v>42849</v>
      </c>
      <c r="Q11" s="31">
        <f>P11-C11</f>
        <v>154</v>
      </c>
      <c r="R11" s="31">
        <f t="shared" si="7"/>
        <v>105</v>
      </c>
    </row>
    <row r="12" spans="1:18" x14ac:dyDescent="0.2">
      <c r="A12" s="9" t="s">
        <v>10</v>
      </c>
      <c r="B12" s="10">
        <v>42937</v>
      </c>
      <c r="C12" s="11">
        <v>42951</v>
      </c>
      <c r="D12" s="7">
        <f t="shared" si="0"/>
        <v>15</v>
      </c>
      <c r="E12" s="9">
        <v>1081</v>
      </c>
      <c r="F12" s="14">
        <f t="shared" si="5"/>
        <v>72.066666666666663</v>
      </c>
      <c r="G12" s="9">
        <v>1042</v>
      </c>
      <c r="H12" s="15">
        <f t="shared" si="6"/>
        <v>0.96392229417206288</v>
      </c>
      <c r="I12" s="9">
        <v>565</v>
      </c>
      <c r="J12" s="34">
        <f t="shared" si="3"/>
        <v>0.45777351247600767</v>
      </c>
      <c r="K12" s="4">
        <v>381</v>
      </c>
      <c r="L12" s="15">
        <f t="shared" si="1"/>
        <v>0.3524514338575393</v>
      </c>
      <c r="M12" s="15">
        <f t="shared" si="2"/>
        <v>0.67433628318584071</v>
      </c>
      <c r="N12" s="18">
        <v>43024</v>
      </c>
      <c r="O12" s="7">
        <f t="shared" si="4"/>
        <v>73</v>
      </c>
      <c r="P12" s="5">
        <v>43073</v>
      </c>
      <c r="Q12" s="31">
        <f>P12-C12</f>
        <v>122</v>
      </c>
      <c r="R12" s="31">
        <f t="shared" si="7"/>
        <v>49</v>
      </c>
    </row>
    <row r="13" spans="1:18" x14ac:dyDescent="0.2">
      <c r="A13" s="4" t="s">
        <v>11</v>
      </c>
      <c r="B13" s="5">
        <v>43122</v>
      </c>
      <c r="C13" s="8">
        <v>43140</v>
      </c>
      <c r="D13" s="7">
        <f t="shared" si="0"/>
        <v>19</v>
      </c>
      <c r="E13" s="4">
        <v>1035</v>
      </c>
      <c r="F13" s="14">
        <f t="shared" si="5"/>
        <v>54.473684210526315</v>
      </c>
      <c r="G13" s="4">
        <v>993</v>
      </c>
      <c r="H13" s="15">
        <f t="shared" si="6"/>
        <v>0.95942028985507244</v>
      </c>
      <c r="I13" s="4">
        <v>527</v>
      </c>
      <c r="J13" s="34">
        <f t="shared" si="3"/>
        <v>0.46928499496475329</v>
      </c>
      <c r="K13" s="4">
        <v>357</v>
      </c>
      <c r="L13" s="15">
        <f t="shared" si="1"/>
        <v>0.34492753623188405</v>
      </c>
      <c r="M13" s="15">
        <f t="shared" si="2"/>
        <v>0.67741935483870963</v>
      </c>
      <c r="N13" s="18">
        <v>43194</v>
      </c>
      <c r="O13" s="7">
        <f t="shared" si="4"/>
        <v>54</v>
      </c>
      <c r="P13" s="5">
        <v>43241</v>
      </c>
      <c r="Q13" s="31">
        <f>P13-C13</f>
        <v>101</v>
      </c>
      <c r="R13" s="31">
        <f t="shared" si="7"/>
        <v>47</v>
      </c>
    </row>
    <row r="14" spans="1:18" x14ac:dyDescent="0.2">
      <c r="A14" s="4" t="s">
        <v>12</v>
      </c>
      <c r="B14" s="5">
        <v>43363</v>
      </c>
      <c r="C14" s="8">
        <v>43382</v>
      </c>
      <c r="D14" s="7">
        <f t="shared" si="0"/>
        <v>20</v>
      </c>
      <c r="E14" s="4">
        <v>1100</v>
      </c>
      <c r="F14" s="14">
        <f t="shared" si="5"/>
        <v>55</v>
      </c>
      <c r="G14" s="4">
        <v>1054</v>
      </c>
      <c r="H14" s="15">
        <f t="shared" si="6"/>
        <v>0.95818181818181813</v>
      </c>
      <c r="I14" s="4">
        <v>496</v>
      </c>
      <c r="J14" s="34">
        <f t="shared" si="3"/>
        <v>0.52941176470588236</v>
      </c>
      <c r="K14" s="4">
        <v>343</v>
      </c>
      <c r="L14" s="15">
        <f t="shared" si="1"/>
        <v>0.31181818181818183</v>
      </c>
      <c r="M14" s="15">
        <f t="shared" si="2"/>
        <v>0.69153225806451613</v>
      </c>
      <c r="N14" s="18">
        <v>43440</v>
      </c>
      <c r="O14" s="7">
        <f t="shared" si="4"/>
        <v>58</v>
      </c>
      <c r="P14" s="5">
        <v>43479</v>
      </c>
      <c r="Q14" s="31">
        <f>P14-C14</f>
        <v>97</v>
      </c>
      <c r="R14" s="31">
        <f t="shared" si="7"/>
        <v>39</v>
      </c>
    </row>
    <row r="15" spans="1:18" ht="15" x14ac:dyDescent="0.25">
      <c r="A15" s="23" t="s">
        <v>13</v>
      </c>
      <c r="B15" s="24">
        <v>43481</v>
      </c>
      <c r="C15" s="24">
        <v>43493</v>
      </c>
      <c r="D15" s="25">
        <f t="shared" si="0"/>
        <v>13</v>
      </c>
      <c r="E15" s="12">
        <v>807</v>
      </c>
      <c r="F15" s="14">
        <f t="shared" si="5"/>
        <v>62.07692307692308</v>
      </c>
      <c r="G15" s="23">
        <v>777</v>
      </c>
      <c r="H15" s="26">
        <f t="shared" si="6"/>
        <v>0.96282527881040891</v>
      </c>
      <c r="I15" s="23">
        <v>420</v>
      </c>
      <c r="J15" s="35">
        <f t="shared" si="3"/>
        <v>0.45945945945945948</v>
      </c>
      <c r="K15" s="23">
        <v>295</v>
      </c>
      <c r="L15" s="26">
        <f t="shared" si="1"/>
        <v>0.36555142503097893</v>
      </c>
      <c r="M15" s="26">
        <f t="shared" si="2"/>
        <v>0.70238095238095233</v>
      </c>
      <c r="N15" s="27">
        <v>43538</v>
      </c>
      <c r="O15" s="7">
        <f t="shared" si="4"/>
        <v>45</v>
      </c>
      <c r="P15" s="1">
        <v>43542</v>
      </c>
      <c r="Q15" s="31">
        <f>P15-C15</f>
        <v>49</v>
      </c>
      <c r="R15" s="31">
        <f t="shared" si="7"/>
        <v>4</v>
      </c>
    </row>
    <row r="16" spans="1:18" ht="15" x14ac:dyDescent="0.25">
      <c r="A16" s="23" t="s">
        <v>14</v>
      </c>
      <c r="B16" s="28">
        <v>43574</v>
      </c>
      <c r="C16" s="28">
        <v>43584</v>
      </c>
      <c r="D16" s="25">
        <f t="shared" si="0"/>
        <v>11</v>
      </c>
      <c r="E16" s="12">
        <v>561</v>
      </c>
      <c r="F16" s="14">
        <f t="shared" si="5"/>
        <v>51</v>
      </c>
      <c r="G16" s="23">
        <v>544</v>
      </c>
      <c r="H16" s="26">
        <f t="shared" si="6"/>
        <v>0.96969696969696972</v>
      </c>
      <c r="I16" s="23">
        <v>278</v>
      </c>
      <c r="J16" s="35">
        <f t="shared" si="3"/>
        <v>0.4889705882352941</v>
      </c>
      <c r="K16" s="17">
        <v>198</v>
      </c>
      <c r="L16" s="26">
        <f t="shared" si="1"/>
        <v>0.35294117647058826</v>
      </c>
      <c r="M16" s="26">
        <f t="shared" si="2"/>
        <v>0.71223021582733814</v>
      </c>
      <c r="N16" s="29">
        <v>43632</v>
      </c>
      <c r="O16" s="7">
        <f t="shared" si="4"/>
        <v>48</v>
      </c>
      <c r="P16" s="1">
        <v>43647</v>
      </c>
      <c r="Q16" s="31">
        <f>P16-C16</f>
        <v>63</v>
      </c>
      <c r="R16" s="31">
        <f t="shared" si="7"/>
        <v>15</v>
      </c>
    </row>
    <row r="17" spans="1:18" x14ac:dyDescent="0.2">
      <c r="A17" s="23" t="s">
        <v>15</v>
      </c>
      <c r="B17" s="28">
        <v>43630</v>
      </c>
      <c r="C17" s="28">
        <v>43640</v>
      </c>
      <c r="D17" s="25">
        <f t="shared" si="0"/>
        <v>11</v>
      </c>
      <c r="E17" s="12">
        <v>570</v>
      </c>
      <c r="F17" s="14">
        <f t="shared" si="5"/>
        <v>51.81818181818182</v>
      </c>
      <c r="G17" s="23">
        <v>515</v>
      </c>
      <c r="H17" s="26">
        <f t="shared" si="6"/>
        <v>0.90350877192982459</v>
      </c>
      <c r="I17" s="23">
        <v>259</v>
      </c>
      <c r="J17" s="35">
        <f t="shared" si="3"/>
        <v>0.49708737864077668</v>
      </c>
      <c r="K17" s="17">
        <v>184</v>
      </c>
      <c r="L17" s="26">
        <f t="shared" si="1"/>
        <v>0.32280701754385965</v>
      </c>
      <c r="M17" s="26">
        <f t="shared" si="2"/>
        <v>0.71042471042471045</v>
      </c>
      <c r="N17" s="29">
        <v>43685</v>
      </c>
      <c r="O17" s="7">
        <f t="shared" si="4"/>
        <v>45</v>
      </c>
      <c r="P17" s="33" t="s">
        <v>31</v>
      </c>
      <c r="Q17" s="31"/>
      <c r="R17" s="31"/>
    </row>
    <row r="18" spans="1:18" ht="15" x14ac:dyDescent="0.25">
      <c r="A18" s="23" t="s">
        <v>16</v>
      </c>
      <c r="B18" s="28">
        <v>43686</v>
      </c>
      <c r="C18" s="28">
        <v>43696</v>
      </c>
      <c r="D18" s="25">
        <f t="shared" si="0"/>
        <v>11</v>
      </c>
      <c r="E18" s="12">
        <v>654</v>
      </c>
      <c r="F18" s="14">
        <f t="shared" si="5"/>
        <v>59.454545454545453</v>
      </c>
      <c r="G18" s="23">
        <v>594</v>
      </c>
      <c r="H18" s="26">
        <f t="shared" si="6"/>
        <v>0.90825688073394495</v>
      </c>
      <c r="I18" s="23">
        <v>275</v>
      </c>
      <c r="J18" s="35">
        <f t="shared" si="3"/>
        <v>0.53703703703703709</v>
      </c>
      <c r="K18" s="17">
        <v>208</v>
      </c>
      <c r="L18" s="26">
        <f t="shared" si="1"/>
        <v>0.31804281345565749</v>
      </c>
      <c r="M18" s="26">
        <f t="shared" si="2"/>
        <v>0.75636363636363635</v>
      </c>
      <c r="N18" s="29">
        <v>43741</v>
      </c>
      <c r="O18" s="7">
        <f t="shared" si="4"/>
        <v>45</v>
      </c>
      <c r="P18" s="33" t="s">
        <v>31</v>
      </c>
      <c r="Q18" s="32"/>
      <c r="R18" s="31"/>
    </row>
    <row r="19" spans="1:18" ht="15" x14ac:dyDescent="0.25">
      <c r="A19" s="30" t="s">
        <v>29</v>
      </c>
      <c r="B19" s="28">
        <v>43742</v>
      </c>
      <c r="C19" s="28">
        <v>43753</v>
      </c>
      <c r="D19" s="23">
        <f t="shared" si="0"/>
        <v>12</v>
      </c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20"/>
      <c r="Q19" s="20"/>
      <c r="R19" s="31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2019-10-03T19:53:39Z</dcterms:modified>
</cp:coreProperties>
</file>