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0" yWindow="80" windowWidth="18270" windowHeight="12420" activeTab="0"/>
  </bookViews>
  <sheets>
    <sheet name="DATA" sheetId="1" r:id="rId1"/>
    <sheet name="Sheet2" sheetId="2" r:id="rId2"/>
  </sheets>
  <definedNames>
    <definedName name="_xlnm.Print_Area" localSheetId="0">'DATA'!$A$1:$AF$47</definedName>
  </definedNames>
  <calcPr fullCalcOnLoad="1"/>
</workbook>
</file>

<file path=xl/sharedStrings.xml><?xml version="1.0" encoding="utf-8"?>
<sst xmlns="http://schemas.openxmlformats.org/spreadsheetml/2006/main" count="74" uniqueCount="41">
  <si>
    <t>TOTAL UP TO DATE</t>
  </si>
  <si>
    <t>CATEGORIES</t>
  </si>
  <si>
    <t>CH. R/C.</t>
  </si>
  <si>
    <t xml:space="preserve">N-CH R/C </t>
  </si>
  <si>
    <t>% CH../ TOTAL</t>
  </si>
  <si>
    <t>ADMIN/DRIVER</t>
  </si>
  <si>
    <t>AIR SUPPLY</t>
  </si>
  <si>
    <t>ATCS</t>
  </si>
  <si>
    <t>BRAKE</t>
  </si>
  <si>
    <t>CARBODY</t>
  </si>
  <si>
    <t>COUPLER</t>
  </si>
  <si>
    <t>DERAILMENT</t>
  </si>
  <si>
    <t>DEST/RUN SIGN</t>
  </si>
  <si>
    <t>DIRTY/GRAFFITI</t>
  </si>
  <si>
    <t>DISTURBED BLOCKS</t>
  </si>
  <si>
    <t>DOORS/STEPS</t>
  </si>
  <si>
    <t>FAREBOX</t>
  </si>
  <si>
    <t>GLASS</t>
  </si>
  <si>
    <t>HI/LOW VOLTAGE</t>
  </si>
  <si>
    <t>HVAC</t>
  </si>
  <si>
    <t>LIGHTS</t>
  </si>
  <si>
    <t>MISROUTE &amp; N/R EOR</t>
  </si>
  <si>
    <t>OVERHEAD</t>
  </si>
  <si>
    <t>PANTO</t>
  </si>
  <si>
    <t>PASSENGER</t>
  </si>
  <si>
    <t>PROPULSION</t>
  </si>
  <si>
    <t>RADIO</t>
  </si>
  <si>
    <t>RESCUE CAR</t>
  </si>
  <si>
    <t>SIGNAL/SWITCH</t>
  </si>
  <si>
    <t>TRAFFIC/ACCIDENT</t>
  </si>
  <si>
    <t>TRAINLINE</t>
  </si>
  <si>
    <t>TRUCKS</t>
  </si>
  <si>
    <t xml:space="preserve">VEHICLES MILEAGE  </t>
  </si>
  <si>
    <t>CHARGEABLE OCC ROAD CALL</t>
  </si>
  <si>
    <t>MDBF FOR THE PERIOD</t>
  </si>
  <si>
    <t>SFPD/SFFD</t>
  </si>
  <si>
    <t>NON-CHARGEABLE OCC ROAD CALL</t>
  </si>
  <si>
    <t>MEAN DISTANCE BETWEEN FAILURE (FLEET)</t>
  </si>
  <si>
    <t xml:space="preserve">OCC INCIDENTS </t>
  </si>
  <si>
    <t>TOTAL EQUIPMENT SEND INS</t>
  </si>
  <si>
    <t>Breda LIGHT RAIL VEHICLES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</si>
</sst>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2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9" fontId="1" fillId="0" borderId="0" xfId="60" applyFont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/>
    </xf>
    <xf numFmtId="9" fontId="25" fillId="0" borderId="0" xfId="6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 applyProtection="1">
      <alignment horizontal="center"/>
      <protection locked="0"/>
    </xf>
    <xf numFmtId="0" fontId="25" fillId="0" borderId="10" xfId="0" applyFont="1" applyBorder="1" applyAlignment="1">
      <alignment horizontal="center"/>
    </xf>
    <xf numFmtId="9" fontId="25" fillId="0" borderId="0" xfId="0" applyNumberFormat="1" applyFont="1" applyAlignment="1">
      <alignment/>
    </xf>
    <xf numFmtId="3" fontId="29" fillId="0" borderId="0" xfId="0" applyNumberFormat="1" applyFont="1" applyAlignment="1" applyProtection="1">
      <alignment/>
      <protection locked="0"/>
    </xf>
    <xf numFmtId="3" fontId="25" fillId="0" borderId="12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left"/>
      <protection locked="0"/>
    </xf>
    <xf numFmtId="0" fontId="2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ont>
        <b/>
        <i/>
        <color indexed="9"/>
      </font>
      <fill>
        <patternFill patternType="gray0625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 patternType="gray0625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 patternType="gray0625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3366"/>
                </a:solidFill>
              </a:rPr>
              <a:t>July Chargeable Incident Types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8"/>
          <c:y val="0.07625"/>
          <c:w val="0.6095"/>
          <c:h val="0.82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DDE3EE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EDDD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E7EDDE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E3DFE8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DDEAF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DE6DC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839FCA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C838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0C887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E8DB5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1BDD1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D7F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D4DBE9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AD4D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E1E9D5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DBD7E2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DATA!$F$10:$G$18</c:f>
              <c:multiLvlStrCache/>
            </c:multiLvlStrRef>
          </c:cat>
          <c:val>
            <c:numRef>
              <c:f>DATA!$E$10:$E$18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6</xdr:row>
      <xdr:rowOff>180975</xdr:rowOff>
    </xdr:from>
    <xdr:to>
      <xdr:col>30</xdr:col>
      <xdr:colOff>114300</xdr:colOff>
      <xdr:row>59</xdr:row>
      <xdr:rowOff>95250</xdr:rowOff>
    </xdr:to>
    <xdr:graphicFrame>
      <xdr:nvGraphicFramePr>
        <xdr:cNvPr id="1" name="Chart 3"/>
        <xdr:cNvGraphicFramePr/>
      </xdr:nvGraphicFramePr>
      <xdr:xfrm>
        <a:off x="9229725" y="1504950"/>
        <a:ext cx="14030325" cy="1049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246</xdr:row>
      <xdr:rowOff>0</xdr:rowOff>
    </xdr:from>
    <xdr:to>
      <xdr:col>5</xdr:col>
      <xdr:colOff>1343025</xdr:colOff>
      <xdr:row>273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862500"/>
          <a:ext cx="72485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49" zoomScaleNormal="49" workbookViewId="0" topLeftCell="A1">
      <selection activeCell="R2" sqref="R2"/>
    </sheetView>
  </sheetViews>
  <sheetFormatPr defaultColWidth="9.140625" defaultRowHeight="12.75"/>
  <cols>
    <col min="1" max="1" width="4.421875" style="23" customWidth="1"/>
    <col min="2" max="2" width="11.57421875" style="23" customWidth="1"/>
    <col min="3" max="3" width="31.421875" style="23" customWidth="1"/>
    <col min="4" max="4" width="32.140625" style="23" customWidth="1"/>
    <col min="5" max="5" width="9.00390625" style="23" bestFit="1" customWidth="1"/>
    <col min="6" max="6" width="44.28125" style="23" bestFit="1" customWidth="1"/>
    <col min="7" max="7" width="5.7109375" style="23" customWidth="1"/>
    <col min="8" max="8" width="8.7109375" style="23" bestFit="1" customWidth="1"/>
    <col min="9" max="9" width="9.57421875" style="23" bestFit="1" customWidth="1"/>
    <col min="10" max="10" width="5.7109375" style="23" customWidth="1"/>
    <col min="11" max="11" width="8.7109375" style="23" bestFit="1" customWidth="1"/>
    <col min="12" max="12" width="9.57421875" style="23" bestFit="1" customWidth="1"/>
    <col min="13" max="13" width="5.7109375" style="23" customWidth="1"/>
    <col min="14" max="14" width="8.7109375" style="23" bestFit="1" customWidth="1"/>
    <col min="15" max="15" width="9.57421875" style="23" bestFit="1" customWidth="1"/>
    <col min="16" max="16" width="8.421875" style="23" customWidth="1"/>
    <col min="17" max="17" width="14.28125" style="23" customWidth="1"/>
    <col min="18" max="18" width="14.8515625" style="23" customWidth="1"/>
    <col min="19" max="19" width="15.00390625" style="23" bestFit="1" customWidth="1"/>
    <col min="20" max="20" width="50.28125" style="23" customWidth="1"/>
    <col min="21" max="21" width="0.85546875" style="23" customWidth="1"/>
    <col min="22" max="22" width="5.7109375" style="23" customWidth="1"/>
    <col min="23" max="23" width="6.28125" style="23" customWidth="1"/>
    <col min="24" max="24" width="0.85546875" style="23" customWidth="1"/>
    <col min="25" max="25" width="5.7109375" style="23" customWidth="1"/>
    <col min="26" max="26" width="6.140625" style="23" customWidth="1"/>
    <col min="27" max="27" width="0.85546875" style="23" customWidth="1"/>
    <col min="28" max="28" width="5.7109375" style="23" customWidth="1"/>
    <col min="29" max="29" width="6.421875" style="23" customWidth="1"/>
    <col min="30" max="30" width="0.85546875" style="23" customWidth="1"/>
    <col min="31" max="32" width="5.7109375" style="23" customWidth="1"/>
    <col min="33" max="33" width="8.28125" style="23" bestFit="1" customWidth="1"/>
    <col min="34" max="16384" width="8.7109375" style="23" customWidth="1"/>
  </cols>
  <sheetData>
    <row r="1" spans="1:36" s="15" customFormat="1" ht="22.5">
      <c r="A1" s="11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</row>
    <row r="2" spans="1:36" s="18" customFormat="1" ht="15">
      <c r="A2" s="1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/>
    </row>
    <row r="3" spans="1:36" s="15" customFormat="1" ht="22.5">
      <c r="A3" s="11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4"/>
    </row>
    <row r="4" spans="1:36" ht="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8" ht="15.75" thickBot="1">
      <c r="A6" s="24"/>
      <c r="B6" s="24"/>
      <c r="C6" s="25" t="s">
        <v>0</v>
      </c>
      <c r="D6" s="26"/>
      <c r="E6" s="27"/>
      <c r="F6" s="28"/>
      <c r="G6" s="29"/>
      <c r="H6" s="29"/>
    </row>
    <row r="7" spans="1:8" ht="15.75" thickBot="1">
      <c r="A7" s="30"/>
      <c r="B7" s="30"/>
      <c r="C7" s="20"/>
      <c r="D7" s="20"/>
      <c r="E7" s="20"/>
      <c r="F7" s="21"/>
      <c r="G7" s="29"/>
      <c r="H7" s="29"/>
    </row>
    <row r="8" spans="1:8" ht="39" customHeight="1" thickBot="1">
      <c r="A8" s="30"/>
      <c r="B8" s="30"/>
      <c r="C8" s="31" t="s">
        <v>2</v>
      </c>
      <c r="D8" s="31" t="s">
        <v>3</v>
      </c>
      <c r="E8" s="31" t="s">
        <v>4</v>
      </c>
      <c r="F8" s="31" t="s">
        <v>1</v>
      </c>
      <c r="G8" s="29"/>
      <c r="H8" s="29"/>
    </row>
    <row r="9" spans="1:8" ht="15.75" thickBot="1">
      <c r="A9" s="30"/>
      <c r="B9" s="30"/>
      <c r="C9" s="20"/>
      <c r="D9" s="20"/>
      <c r="E9" s="20"/>
      <c r="F9" s="21"/>
      <c r="G9" s="29"/>
      <c r="H9" s="29"/>
    </row>
    <row r="10" spans="1:8" ht="15.75" thickBot="1">
      <c r="A10" s="30"/>
      <c r="B10" s="30"/>
      <c r="C10" s="32">
        <v>0</v>
      </c>
      <c r="D10" s="32">
        <v>14</v>
      </c>
      <c r="E10" s="33"/>
      <c r="F10" s="20" t="s">
        <v>5</v>
      </c>
      <c r="G10" s="29"/>
      <c r="H10" s="29"/>
    </row>
    <row r="11" spans="1:8" ht="15.75" thickBot="1">
      <c r="A11" s="30"/>
      <c r="B11" s="30"/>
      <c r="C11" s="32">
        <v>26</v>
      </c>
      <c r="D11" s="32">
        <v>12</v>
      </c>
      <c r="E11" s="33">
        <f>C11/$C$39</f>
        <v>0.40625</v>
      </c>
      <c r="F11" s="20" t="s">
        <v>25</v>
      </c>
      <c r="G11" s="29"/>
      <c r="H11" s="29"/>
    </row>
    <row r="12" spans="1:8" ht="15.75" thickBot="1">
      <c r="A12" s="30"/>
      <c r="B12" s="30"/>
      <c r="C12" s="32">
        <v>23</v>
      </c>
      <c r="D12" s="32">
        <v>48</v>
      </c>
      <c r="E12" s="33">
        <f>C12/$C$39</f>
        <v>0.359375</v>
      </c>
      <c r="F12" s="20" t="s">
        <v>15</v>
      </c>
      <c r="G12" s="29"/>
      <c r="H12" s="29"/>
    </row>
    <row r="13" spans="1:8" ht="15.75" thickBot="1">
      <c r="A13" s="30"/>
      <c r="B13" s="30"/>
      <c r="C13" s="32">
        <v>4</v>
      </c>
      <c r="D13" s="32">
        <v>7</v>
      </c>
      <c r="E13" s="33">
        <f>C13/$C$39</f>
        <v>0.0625</v>
      </c>
      <c r="F13" s="20" t="s">
        <v>6</v>
      </c>
      <c r="G13" s="29"/>
      <c r="H13" s="29"/>
    </row>
    <row r="14" spans="1:8" ht="15.75" thickBot="1">
      <c r="A14" s="30"/>
      <c r="B14" s="30"/>
      <c r="C14" s="32">
        <v>4</v>
      </c>
      <c r="D14" s="32">
        <v>31</v>
      </c>
      <c r="E14" s="33">
        <f>C14/$C$39</f>
        <v>0.0625</v>
      </c>
      <c r="F14" s="20" t="s">
        <v>7</v>
      </c>
      <c r="G14" s="29"/>
      <c r="H14" s="29"/>
    </row>
    <row r="15" spans="1:8" ht="15.75" thickBot="1">
      <c r="A15" s="30"/>
      <c r="B15" s="30"/>
      <c r="C15" s="32">
        <v>4</v>
      </c>
      <c r="D15" s="32">
        <v>7</v>
      </c>
      <c r="E15" s="33">
        <f>C15/$C$39</f>
        <v>0.0625</v>
      </c>
      <c r="F15" s="20" t="s">
        <v>8</v>
      </c>
      <c r="G15" s="29"/>
      <c r="H15" s="29"/>
    </row>
    <row r="16" spans="1:8" ht="15.75" thickBot="1">
      <c r="A16" s="30"/>
      <c r="B16" s="30"/>
      <c r="C16" s="32">
        <v>1</v>
      </c>
      <c r="D16" s="32">
        <v>7</v>
      </c>
      <c r="E16" s="33">
        <f>C16/$C$39</f>
        <v>0.015625</v>
      </c>
      <c r="F16" s="20" t="s">
        <v>9</v>
      </c>
      <c r="G16" s="29"/>
      <c r="H16" s="29"/>
    </row>
    <row r="17" spans="1:8" ht="15.75" thickBot="1">
      <c r="A17" s="30"/>
      <c r="B17" s="30"/>
      <c r="C17" s="32">
        <v>1</v>
      </c>
      <c r="D17" s="32">
        <v>0</v>
      </c>
      <c r="E17" s="33">
        <f>C17/$C$39</f>
        <v>0.015625</v>
      </c>
      <c r="F17" s="20" t="s">
        <v>11</v>
      </c>
      <c r="G17" s="29"/>
      <c r="H17" s="29"/>
    </row>
    <row r="18" spans="1:8" ht="15.75" thickBot="1">
      <c r="A18" s="30"/>
      <c r="B18" s="30"/>
      <c r="C18" s="32">
        <v>1</v>
      </c>
      <c r="D18" s="32">
        <v>0</v>
      </c>
      <c r="E18" s="33">
        <f>C18/$C$39</f>
        <v>0.015625</v>
      </c>
      <c r="F18" s="20" t="s">
        <v>23</v>
      </c>
      <c r="G18" s="29"/>
      <c r="H18" s="29"/>
    </row>
    <row r="19" spans="1:8" ht="15.75" thickBot="1">
      <c r="A19" s="30"/>
      <c r="B19" s="30"/>
      <c r="C19" s="32">
        <v>0</v>
      </c>
      <c r="D19" s="32">
        <v>1</v>
      </c>
      <c r="E19" s="33">
        <f>C19/$C$39</f>
        <v>0</v>
      </c>
      <c r="F19" s="20" t="s">
        <v>10</v>
      </c>
      <c r="G19" s="29"/>
      <c r="H19" s="29"/>
    </row>
    <row r="20" spans="1:8" ht="15.75" thickBot="1">
      <c r="A20" s="30"/>
      <c r="B20" s="30"/>
      <c r="C20" s="32">
        <v>0</v>
      </c>
      <c r="D20" s="32">
        <v>0</v>
      </c>
      <c r="E20" s="33">
        <f>C20/$C$39</f>
        <v>0</v>
      </c>
      <c r="F20" s="20" t="s">
        <v>12</v>
      </c>
      <c r="G20" s="29"/>
      <c r="H20" s="29"/>
    </row>
    <row r="21" spans="1:8" ht="15.75" thickBot="1">
      <c r="A21" s="30"/>
      <c r="B21" s="30"/>
      <c r="C21" s="32">
        <v>0</v>
      </c>
      <c r="D21" s="32">
        <v>9</v>
      </c>
      <c r="E21" s="33">
        <f>C21/$C$39</f>
        <v>0</v>
      </c>
      <c r="F21" s="20" t="s">
        <v>13</v>
      </c>
      <c r="G21" s="29"/>
      <c r="H21" s="29"/>
    </row>
    <row r="22" spans="1:8" ht="15.75" thickBot="1">
      <c r="A22" s="30"/>
      <c r="B22" s="30"/>
      <c r="C22" s="32">
        <v>0</v>
      </c>
      <c r="D22" s="32">
        <v>0</v>
      </c>
      <c r="E22" s="33">
        <f>C22/$C$39</f>
        <v>0</v>
      </c>
      <c r="F22" s="20" t="s">
        <v>14</v>
      </c>
      <c r="G22" s="29"/>
      <c r="H22" s="29"/>
    </row>
    <row r="23" spans="1:8" ht="15.75" thickBot="1">
      <c r="A23" s="30"/>
      <c r="B23" s="30"/>
      <c r="C23" s="32">
        <v>0</v>
      </c>
      <c r="D23" s="32">
        <v>0</v>
      </c>
      <c r="E23" s="33">
        <f>C23/$C$39</f>
        <v>0</v>
      </c>
      <c r="F23" s="20" t="s">
        <v>16</v>
      </c>
      <c r="G23" s="29"/>
      <c r="H23" s="29"/>
    </row>
    <row r="24" spans="1:8" ht="15.75" thickBot="1">
      <c r="A24" s="30"/>
      <c r="B24" s="30"/>
      <c r="C24" s="32">
        <v>0</v>
      </c>
      <c r="D24" s="32">
        <v>0</v>
      </c>
      <c r="E24" s="33">
        <f>C24/$C$39</f>
        <v>0</v>
      </c>
      <c r="F24" s="20" t="s">
        <v>17</v>
      </c>
      <c r="G24" s="29"/>
      <c r="H24" s="29"/>
    </row>
    <row r="25" spans="1:8" ht="15.75" thickBot="1">
      <c r="A25" s="30"/>
      <c r="B25" s="30"/>
      <c r="C25" s="32">
        <v>0</v>
      </c>
      <c r="D25" s="32">
        <v>0</v>
      </c>
      <c r="E25" s="33">
        <f>C25/$C$39</f>
        <v>0</v>
      </c>
      <c r="F25" s="20" t="s">
        <v>18</v>
      </c>
      <c r="G25" s="29"/>
      <c r="H25" s="29"/>
    </row>
    <row r="26" spans="1:8" ht="15.75" thickBot="1">
      <c r="A26" s="30"/>
      <c r="B26" s="30"/>
      <c r="C26" s="32">
        <v>0</v>
      </c>
      <c r="D26" s="32">
        <v>1</v>
      </c>
      <c r="E26" s="33">
        <f>C26/$C$39</f>
        <v>0</v>
      </c>
      <c r="F26" s="20" t="s">
        <v>19</v>
      </c>
      <c r="G26" s="29"/>
      <c r="H26" s="29"/>
    </row>
    <row r="27" spans="1:8" ht="15.75" thickBot="1">
      <c r="A27" s="30"/>
      <c r="B27" s="30"/>
      <c r="C27" s="32">
        <v>0</v>
      </c>
      <c r="D27" s="32">
        <v>1</v>
      </c>
      <c r="E27" s="33">
        <f>C27/$C$39</f>
        <v>0</v>
      </c>
      <c r="F27" s="20" t="s">
        <v>20</v>
      </c>
      <c r="G27" s="29"/>
      <c r="H27" s="29"/>
    </row>
    <row r="28" spans="1:8" ht="15.75" thickBot="1">
      <c r="A28" s="30"/>
      <c r="B28" s="30"/>
      <c r="C28" s="32">
        <v>0</v>
      </c>
      <c r="D28" s="32">
        <v>0</v>
      </c>
      <c r="E28" s="33">
        <f>C28/$C$39</f>
        <v>0</v>
      </c>
      <c r="F28" s="20" t="s">
        <v>21</v>
      </c>
      <c r="G28" s="29"/>
      <c r="H28" s="29"/>
    </row>
    <row r="29" spans="1:8" ht="15.75" thickBot="1">
      <c r="A29" s="30"/>
      <c r="B29" s="30"/>
      <c r="C29" s="32">
        <v>0</v>
      </c>
      <c r="D29" s="32">
        <v>0</v>
      </c>
      <c r="E29" s="33">
        <f>C29/$C$39</f>
        <v>0</v>
      </c>
      <c r="F29" s="20" t="s">
        <v>22</v>
      </c>
      <c r="G29" s="29"/>
      <c r="H29" s="29"/>
    </row>
    <row r="30" spans="1:8" ht="15.75" thickBot="1">
      <c r="A30" s="30"/>
      <c r="B30" s="30"/>
      <c r="C30" s="32">
        <v>0</v>
      </c>
      <c r="D30" s="32">
        <v>15</v>
      </c>
      <c r="E30" s="33">
        <f>C30/$C$39</f>
        <v>0</v>
      </c>
      <c r="F30" s="20" t="s">
        <v>24</v>
      </c>
      <c r="G30" s="29"/>
      <c r="H30" s="29"/>
    </row>
    <row r="31" spans="1:8" ht="15.75" thickBot="1">
      <c r="A31" s="30"/>
      <c r="B31" s="30"/>
      <c r="C31" s="32">
        <v>0</v>
      </c>
      <c r="D31" s="32">
        <v>0</v>
      </c>
      <c r="E31" s="33">
        <f>C31/$C$39</f>
        <v>0</v>
      </c>
      <c r="F31" s="20" t="s">
        <v>30</v>
      </c>
      <c r="G31" s="29"/>
      <c r="H31" s="29"/>
    </row>
    <row r="32" spans="1:8" ht="15.75" thickBot="1">
      <c r="A32" s="30"/>
      <c r="B32" s="30"/>
      <c r="C32" s="32">
        <v>0</v>
      </c>
      <c r="D32" s="32">
        <v>3</v>
      </c>
      <c r="E32" s="33">
        <f>C32/$C$39</f>
        <v>0</v>
      </c>
      <c r="F32" s="20" t="s">
        <v>31</v>
      </c>
      <c r="G32" s="29"/>
      <c r="H32" s="29"/>
    </row>
    <row r="33" spans="1:8" ht="15.75" thickBot="1">
      <c r="A33" s="30"/>
      <c r="B33" s="30"/>
      <c r="C33" s="32">
        <v>0</v>
      </c>
      <c r="D33" s="32">
        <v>5</v>
      </c>
      <c r="E33" s="33"/>
      <c r="F33" s="20" t="s">
        <v>26</v>
      </c>
      <c r="G33" s="29"/>
      <c r="H33" s="29"/>
    </row>
    <row r="34" spans="1:8" ht="15.75" thickBot="1">
      <c r="A34" s="30"/>
      <c r="B34" s="30"/>
      <c r="C34" s="32">
        <v>0</v>
      </c>
      <c r="D34" s="32">
        <v>3</v>
      </c>
      <c r="E34" s="33"/>
      <c r="F34" s="20" t="s">
        <v>27</v>
      </c>
      <c r="G34" s="29"/>
      <c r="H34" s="29"/>
    </row>
    <row r="35" spans="1:8" ht="15.75" thickBot="1">
      <c r="A35" s="30"/>
      <c r="B35" s="30"/>
      <c r="C35" s="32">
        <v>0</v>
      </c>
      <c r="D35" s="32">
        <v>22</v>
      </c>
      <c r="E35" s="33"/>
      <c r="F35" s="20" t="s">
        <v>35</v>
      </c>
      <c r="G35" s="29"/>
      <c r="H35" s="29"/>
    </row>
    <row r="36" spans="1:8" ht="15.75" thickBot="1">
      <c r="A36" s="30"/>
      <c r="B36" s="30"/>
      <c r="C36" s="32">
        <v>0</v>
      </c>
      <c r="D36" s="32">
        <v>19</v>
      </c>
      <c r="E36" s="33"/>
      <c r="F36" s="20" t="s">
        <v>28</v>
      </c>
      <c r="G36" s="29"/>
      <c r="H36" s="29"/>
    </row>
    <row r="37" spans="1:8" ht="15">
      <c r="A37" s="30"/>
      <c r="B37" s="30"/>
      <c r="C37" s="32">
        <v>0</v>
      </c>
      <c r="D37" s="32">
        <v>14</v>
      </c>
      <c r="E37" s="33"/>
      <c r="F37" s="20" t="s">
        <v>29</v>
      </c>
      <c r="G37" s="29"/>
      <c r="H37" s="29"/>
    </row>
    <row r="38" spans="1:8" ht="15.75" thickBot="1">
      <c r="A38" s="30"/>
      <c r="B38" s="30"/>
      <c r="C38" s="34"/>
      <c r="D38" s="34"/>
      <c r="E38" s="35"/>
      <c r="F38" s="21"/>
      <c r="G38" s="29"/>
      <c r="H38" s="29"/>
    </row>
    <row r="39" spans="1:8" ht="15.75" thickBot="1">
      <c r="A39" s="36"/>
      <c r="B39" s="30"/>
      <c r="C39" s="37">
        <f>SUM(C10:C38)</f>
        <v>64</v>
      </c>
      <c r="D39" s="37">
        <f>SUM(D10:D38)</f>
        <v>219</v>
      </c>
      <c r="E39" s="38">
        <f>SUM(E10:E37)</f>
        <v>1</v>
      </c>
      <c r="F39" s="21"/>
      <c r="G39" s="29"/>
      <c r="H39" s="29"/>
    </row>
    <row r="40" spans="1:8" ht="15.75" thickBot="1">
      <c r="A40" s="30"/>
      <c r="B40" s="30"/>
      <c r="C40" s="35"/>
      <c r="D40" s="34"/>
      <c r="E40" s="35"/>
      <c r="F40" s="21"/>
      <c r="G40" s="29"/>
      <c r="H40" s="29"/>
    </row>
    <row r="41" spans="1:8" ht="15.75" thickBot="1">
      <c r="A41" s="39"/>
      <c r="B41" s="30"/>
      <c r="C41" s="40">
        <v>408522</v>
      </c>
      <c r="D41" s="41"/>
      <c r="E41" s="35"/>
      <c r="F41" s="42" t="s">
        <v>32</v>
      </c>
      <c r="G41" s="29"/>
      <c r="H41" s="29"/>
    </row>
    <row r="42" spans="1:8" ht="15.75" thickBot="1">
      <c r="A42" s="30"/>
      <c r="B42" s="30"/>
      <c r="C42" s="40">
        <f>C39+D39</f>
        <v>283</v>
      </c>
      <c r="D42" s="41"/>
      <c r="E42" s="35"/>
      <c r="F42" s="20" t="s">
        <v>38</v>
      </c>
      <c r="G42" s="29"/>
      <c r="H42" s="29"/>
    </row>
    <row r="43" spans="1:8" ht="15.75" thickBot="1">
      <c r="A43" s="30"/>
      <c r="B43" s="30"/>
      <c r="C43" s="40">
        <v>165</v>
      </c>
      <c r="D43" s="41"/>
      <c r="E43" s="35"/>
      <c r="F43" s="20" t="s">
        <v>39</v>
      </c>
      <c r="G43" s="29"/>
      <c r="H43" s="29"/>
    </row>
    <row r="44" spans="1:8" ht="15.75" thickBot="1">
      <c r="A44" s="30"/>
      <c r="B44" s="30"/>
      <c r="C44" s="40">
        <f>D39</f>
        <v>219</v>
      </c>
      <c r="D44" s="41"/>
      <c r="E44" s="35"/>
      <c r="F44" s="20" t="s">
        <v>36</v>
      </c>
      <c r="G44" s="29"/>
      <c r="H44" s="29"/>
    </row>
    <row r="45" spans="1:8" ht="15.75" thickBot="1">
      <c r="A45" s="30"/>
      <c r="B45" s="30"/>
      <c r="C45" s="40">
        <f>C39</f>
        <v>64</v>
      </c>
      <c r="D45" s="41"/>
      <c r="E45" s="35"/>
      <c r="F45" s="20" t="s">
        <v>33</v>
      </c>
      <c r="G45" s="29"/>
      <c r="H45" s="29"/>
    </row>
    <row r="46" spans="1:8" ht="15.75" thickBot="1">
      <c r="A46" s="30"/>
      <c r="B46" s="30"/>
      <c r="C46" s="20"/>
      <c r="D46" s="28"/>
      <c r="E46" s="20"/>
      <c r="F46" s="21"/>
      <c r="G46" s="29"/>
      <c r="H46" s="29"/>
    </row>
    <row r="47" spans="1:8" ht="15.75" thickBot="1">
      <c r="A47" s="30"/>
      <c r="B47" s="30"/>
      <c r="C47" s="40">
        <f>C41/C45</f>
        <v>6383.15625</v>
      </c>
      <c r="D47" s="41"/>
      <c r="E47" s="20"/>
      <c r="F47" s="20" t="s">
        <v>34</v>
      </c>
      <c r="G47" s="29"/>
      <c r="H47" s="29"/>
    </row>
    <row r="48" spans="4:33" ht="12.7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ht="12.75">
      <c r="AB49" s="43"/>
    </row>
    <row r="54" ht="9" customHeight="1"/>
    <row r="55" ht="28.5" customHeight="1"/>
    <row r="102" ht="29.25" customHeight="1"/>
    <row r="149" ht="27.75" customHeight="1"/>
    <row r="197" ht="21.75" customHeight="1"/>
    <row r="245" ht="25.5" customHeight="1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</sheetData>
  <sheetProtection/>
  <mergeCells count="9">
    <mergeCell ref="C47:D47"/>
    <mergeCell ref="A1:T1"/>
    <mergeCell ref="A3:T3"/>
    <mergeCell ref="C6:E6"/>
    <mergeCell ref="C45:D45"/>
    <mergeCell ref="C41:D41"/>
    <mergeCell ref="C42:D42"/>
    <mergeCell ref="C44:D44"/>
    <mergeCell ref="C43:D43"/>
  </mergeCells>
  <conditionalFormatting sqref="E10:E37">
    <cfRule type="cellIs" priority="1" dxfId="2" operator="greaterThanOrEqual" stopIfTrue="1">
      <formula>0.1</formula>
    </cfRule>
  </conditionalFormatting>
  <printOptions/>
  <pageMargins left="0.75" right="0.75" top="1" bottom="1" header="0.5" footer="0.5"/>
  <pageSetup horizontalDpi="600" verticalDpi="600" orientation="landscape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7"/>
  <sheetViews>
    <sheetView zoomScalePageLayoutView="0" workbookViewId="0" topLeftCell="A14">
      <selection activeCell="C37" sqref="C37"/>
    </sheetView>
  </sheetViews>
  <sheetFormatPr defaultColWidth="9.140625" defaultRowHeight="12.75"/>
  <cols>
    <col min="1" max="1" width="23.00390625" style="0" bestFit="1" customWidth="1"/>
  </cols>
  <sheetData>
    <row r="4" ht="12.75" thickBot="1"/>
    <row r="5" spans="2:4" ht="12.75" thickBot="1">
      <c r="B5" s="8" t="s">
        <v>0</v>
      </c>
      <c r="C5" s="9"/>
      <c r="D5" s="10"/>
    </row>
    <row r="6" spans="1:4" ht="12.75" thickBot="1">
      <c r="A6" s="1"/>
      <c r="B6" s="1"/>
      <c r="C6" s="1"/>
      <c r="D6" s="1"/>
    </row>
    <row r="7" spans="1:4" ht="26.25" thickBot="1">
      <c r="A7" s="3" t="s">
        <v>1</v>
      </c>
      <c r="B7" s="4" t="s">
        <v>2</v>
      </c>
      <c r="C7" s="4" t="s">
        <v>3</v>
      </c>
      <c r="D7" s="5" t="s">
        <v>4</v>
      </c>
    </row>
    <row r="8" spans="1:4" ht="13.5" thickBot="1">
      <c r="A8" s="2" t="s">
        <v>5</v>
      </c>
      <c r="B8" s="6">
        <f>DATA!C10</f>
        <v>0</v>
      </c>
      <c r="C8" s="6">
        <f>DATA!D10</f>
        <v>14</v>
      </c>
      <c r="D8" s="7"/>
    </row>
    <row r="9" spans="1:4" ht="13.5" thickBot="1">
      <c r="A9" s="2" t="s">
        <v>6</v>
      </c>
      <c r="B9" s="6">
        <f>DATA!C11</f>
        <v>26</v>
      </c>
      <c r="C9" s="6">
        <f>DATA!D11</f>
        <v>12</v>
      </c>
      <c r="D9" s="7"/>
    </row>
    <row r="10" spans="1:4" ht="13.5" thickBot="1">
      <c r="A10" s="2" t="s">
        <v>7</v>
      </c>
      <c r="B10" s="6">
        <f>DATA!C12</f>
        <v>23</v>
      </c>
      <c r="C10" s="6">
        <f>DATA!D12</f>
        <v>48</v>
      </c>
      <c r="D10" s="7"/>
    </row>
    <row r="11" spans="1:4" ht="13.5" thickBot="1">
      <c r="A11" s="2" t="s">
        <v>8</v>
      </c>
      <c r="B11" s="6">
        <f>DATA!C13</f>
        <v>4</v>
      </c>
      <c r="C11" s="6">
        <f>DATA!D13</f>
        <v>7</v>
      </c>
      <c r="D11" s="7"/>
    </row>
    <row r="12" spans="1:4" ht="13.5" thickBot="1">
      <c r="A12" s="2" t="s">
        <v>9</v>
      </c>
      <c r="B12" s="6">
        <f>DATA!C14</f>
        <v>4</v>
      </c>
      <c r="C12" s="6">
        <f>DATA!D14</f>
        <v>31</v>
      </c>
      <c r="D12" s="7"/>
    </row>
    <row r="13" spans="1:4" ht="13.5" thickBot="1">
      <c r="A13" s="2" t="s">
        <v>10</v>
      </c>
      <c r="B13" s="6">
        <f>DATA!C15</f>
        <v>4</v>
      </c>
      <c r="C13" s="6">
        <f>DATA!D15</f>
        <v>7</v>
      </c>
      <c r="D13" s="7"/>
    </row>
    <row r="14" spans="1:4" ht="13.5" thickBot="1">
      <c r="A14" s="2" t="s">
        <v>11</v>
      </c>
      <c r="B14" s="6">
        <f>DATA!C16</f>
        <v>1</v>
      </c>
      <c r="C14" s="6">
        <f>DATA!D16</f>
        <v>7</v>
      </c>
      <c r="D14" s="7"/>
    </row>
    <row r="15" spans="1:4" ht="13.5" thickBot="1">
      <c r="A15" s="2" t="s">
        <v>12</v>
      </c>
      <c r="B15" s="6">
        <f>DATA!C17</f>
        <v>1</v>
      </c>
      <c r="C15" s="6">
        <f>DATA!D17</f>
        <v>0</v>
      </c>
      <c r="D15" s="7"/>
    </row>
    <row r="16" spans="1:4" ht="13.5" thickBot="1">
      <c r="A16" s="2" t="s">
        <v>13</v>
      </c>
      <c r="B16" s="6">
        <f>DATA!C18</f>
        <v>1</v>
      </c>
      <c r="C16" s="6">
        <f>DATA!D18</f>
        <v>0</v>
      </c>
      <c r="D16" s="7"/>
    </row>
    <row r="17" spans="1:4" ht="13.5" thickBot="1">
      <c r="A17" s="2" t="s">
        <v>14</v>
      </c>
      <c r="B17" s="6">
        <f>DATA!C19</f>
        <v>0</v>
      </c>
      <c r="C17" s="6">
        <f>DATA!D19</f>
        <v>1</v>
      </c>
      <c r="D17" s="7"/>
    </row>
    <row r="18" spans="1:4" ht="13.5" thickBot="1">
      <c r="A18" s="2" t="s">
        <v>15</v>
      </c>
      <c r="B18" s="6">
        <f>DATA!C20</f>
        <v>0</v>
      </c>
      <c r="C18" s="6">
        <f>DATA!D20</f>
        <v>0</v>
      </c>
      <c r="D18" s="7"/>
    </row>
    <row r="19" spans="1:4" ht="13.5" thickBot="1">
      <c r="A19" s="2" t="s">
        <v>16</v>
      </c>
      <c r="B19" s="6">
        <f>DATA!C21</f>
        <v>0</v>
      </c>
      <c r="C19" s="6">
        <f>DATA!D21</f>
        <v>9</v>
      </c>
      <c r="D19" s="7"/>
    </row>
    <row r="20" spans="1:4" ht="13.5" thickBot="1">
      <c r="A20" s="2" t="s">
        <v>17</v>
      </c>
      <c r="B20" s="6">
        <f>DATA!C22</f>
        <v>0</v>
      </c>
      <c r="C20" s="6">
        <f>DATA!D22</f>
        <v>0</v>
      </c>
      <c r="D20" s="7"/>
    </row>
    <row r="21" spans="1:4" ht="13.5" thickBot="1">
      <c r="A21" s="2" t="s">
        <v>18</v>
      </c>
      <c r="B21" s="6">
        <f>DATA!C23</f>
        <v>0</v>
      </c>
      <c r="C21" s="6">
        <f>DATA!D23</f>
        <v>0</v>
      </c>
      <c r="D21" s="7"/>
    </row>
    <row r="22" spans="1:4" ht="13.5" thickBot="1">
      <c r="A22" s="2" t="s">
        <v>19</v>
      </c>
      <c r="B22" s="6">
        <f>DATA!C24</f>
        <v>0</v>
      </c>
      <c r="C22" s="6">
        <f>DATA!D24</f>
        <v>0</v>
      </c>
      <c r="D22" s="7"/>
    </row>
    <row r="23" spans="1:4" ht="13.5" thickBot="1">
      <c r="A23" s="2" t="s">
        <v>20</v>
      </c>
      <c r="B23" s="6">
        <f>DATA!C25</f>
        <v>0</v>
      </c>
      <c r="C23" s="6">
        <f>DATA!D25</f>
        <v>0</v>
      </c>
      <c r="D23" s="7"/>
    </row>
    <row r="24" spans="1:4" ht="13.5" thickBot="1">
      <c r="A24" s="2" t="s">
        <v>21</v>
      </c>
      <c r="B24" s="6">
        <f>DATA!C26</f>
        <v>0</v>
      </c>
      <c r="C24" s="6">
        <f>DATA!D26</f>
        <v>1</v>
      </c>
      <c r="D24" s="7"/>
    </row>
    <row r="25" spans="1:4" ht="13.5" thickBot="1">
      <c r="A25" s="2" t="s">
        <v>22</v>
      </c>
      <c r="B25" s="6">
        <f>DATA!C27</f>
        <v>0</v>
      </c>
      <c r="C25" s="6">
        <f>DATA!D27</f>
        <v>1</v>
      </c>
      <c r="D25" s="7"/>
    </row>
    <row r="26" spans="1:4" ht="13.5" thickBot="1">
      <c r="A26" s="2" t="s">
        <v>23</v>
      </c>
      <c r="B26" s="6">
        <f>DATA!C28</f>
        <v>0</v>
      </c>
      <c r="C26" s="6">
        <f>DATA!D28</f>
        <v>0</v>
      </c>
      <c r="D26" s="7"/>
    </row>
    <row r="27" spans="1:4" ht="13.5" thickBot="1">
      <c r="A27" s="2" t="s">
        <v>24</v>
      </c>
      <c r="B27" s="6">
        <f>DATA!C29</f>
        <v>0</v>
      </c>
      <c r="C27" s="6">
        <f>DATA!D29</f>
        <v>0</v>
      </c>
      <c r="D27" s="7"/>
    </row>
    <row r="28" spans="1:4" ht="13.5" thickBot="1">
      <c r="A28" s="2" t="s">
        <v>25</v>
      </c>
      <c r="B28" s="6">
        <f>DATA!C30</f>
        <v>0</v>
      </c>
      <c r="C28" s="6">
        <f>DATA!D30</f>
        <v>15</v>
      </c>
      <c r="D28" s="7"/>
    </row>
    <row r="29" spans="1:4" ht="13.5" thickBot="1">
      <c r="A29" s="2" t="s">
        <v>26</v>
      </c>
      <c r="B29" s="6">
        <f>DATA!C31</f>
        <v>0</v>
      </c>
      <c r="C29" s="6">
        <f>DATA!D31</f>
        <v>0</v>
      </c>
      <c r="D29" s="7"/>
    </row>
    <row r="30" spans="1:4" ht="13.5" thickBot="1">
      <c r="A30" s="2" t="s">
        <v>27</v>
      </c>
      <c r="B30" s="6">
        <f>DATA!C32</f>
        <v>0</v>
      </c>
      <c r="C30" s="6">
        <f>DATA!D32</f>
        <v>3</v>
      </c>
      <c r="D30" s="7"/>
    </row>
    <row r="31" spans="1:4" ht="13.5" thickBot="1">
      <c r="A31" s="2" t="s">
        <v>35</v>
      </c>
      <c r="B31" s="6">
        <f>DATA!C33</f>
        <v>0</v>
      </c>
      <c r="C31" s="6">
        <f>DATA!D33</f>
        <v>5</v>
      </c>
      <c r="D31" s="7"/>
    </row>
    <row r="32" spans="1:4" ht="13.5" thickBot="1">
      <c r="A32" s="2" t="s">
        <v>28</v>
      </c>
      <c r="B32" s="6">
        <f>DATA!C34</f>
        <v>0</v>
      </c>
      <c r="C32" s="6">
        <f>DATA!D34</f>
        <v>3</v>
      </c>
      <c r="D32" s="7"/>
    </row>
    <row r="33" spans="1:4" ht="13.5" thickBot="1">
      <c r="A33" s="2" t="s">
        <v>29</v>
      </c>
      <c r="B33" s="6">
        <f>DATA!C35</f>
        <v>0</v>
      </c>
      <c r="C33" s="6">
        <f>DATA!D35</f>
        <v>22</v>
      </c>
      <c r="D33" s="7"/>
    </row>
    <row r="34" spans="1:4" ht="13.5" thickBot="1">
      <c r="A34" s="2" t="s">
        <v>30</v>
      </c>
      <c r="B34" s="6">
        <f>DATA!C36</f>
        <v>0</v>
      </c>
      <c r="C34" s="6">
        <f>DATA!D36</f>
        <v>19</v>
      </c>
      <c r="D34" s="7"/>
    </row>
    <row r="35" spans="1:4" ht="12.75">
      <c r="A35" s="2" t="s">
        <v>31</v>
      </c>
      <c r="B35" s="6">
        <f>DATA!C37</f>
        <v>0</v>
      </c>
      <c r="C35" s="6">
        <f>DATA!D37</f>
        <v>14</v>
      </c>
      <c r="D35" s="7"/>
    </row>
    <row r="37" spans="2:3" ht="12">
      <c r="B37">
        <f>SUM(B8:B35)</f>
        <v>64</v>
      </c>
      <c r="C37">
        <f>SUM(C8:C35)</f>
        <v>219</v>
      </c>
    </row>
  </sheetData>
  <sheetProtection/>
  <mergeCells count="1">
    <mergeCell ref="B5:D5"/>
  </mergeCells>
  <conditionalFormatting sqref="D8:D35">
    <cfRule type="cellIs" priority="1" dxfId="2" operator="greaterThanOr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Keenith</dc:creator>
  <cp:keywords/>
  <dc:description/>
  <cp:lastModifiedBy>Ibarra, Lupita</cp:lastModifiedBy>
  <cp:lastPrinted>2015-01-22T12:48:08Z</cp:lastPrinted>
  <dcterms:created xsi:type="dcterms:W3CDTF">2008-03-27T13:09:43Z</dcterms:created>
  <dcterms:modified xsi:type="dcterms:W3CDTF">2019-10-10T22:09:41Z</dcterms:modified>
  <cp:category/>
  <cp:version/>
  <cp:contentType/>
  <cp:contentStatus/>
</cp:coreProperties>
</file>